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uhov\Desktop\VZ18_2019 - Rámcová dohoda - Nákup serverů\02_Výzva s přílohami\"/>
    </mc:Choice>
  </mc:AlternateContent>
  <bookViews>
    <workbookView xWindow="120" yWindow="120" windowWidth="20115" windowHeight="10545"/>
  </bookViews>
  <sheets>
    <sheet name="nabídková cena" sheetId="4" r:id="rId1"/>
    <sheet name="List2" sheetId="2" state="hidden" r:id="rId2"/>
    <sheet name="List3" sheetId="3" state="hidden" r:id="rId3"/>
  </sheets>
  <calcPr calcId="152511"/>
</workbook>
</file>

<file path=xl/calcChain.xml><?xml version="1.0" encoding="utf-8"?>
<calcChain xmlns="http://schemas.openxmlformats.org/spreadsheetml/2006/main">
  <c r="F41" i="4" l="1"/>
  <c r="F42" i="4"/>
  <c r="F43" i="4"/>
  <c r="F44" i="4"/>
  <c r="F40" i="4"/>
  <c r="F27" i="4"/>
  <c r="F28" i="4"/>
  <c r="F29" i="4"/>
  <c r="F30" i="4"/>
  <c r="F31" i="4"/>
  <c r="F32" i="4"/>
  <c r="F33" i="4"/>
  <c r="F34" i="4"/>
  <c r="F35" i="4"/>
  <c r="F36" i="4"/>
  <c r="F37" i="4"/>
  <c r="F26" i="4"/>
  <c r="F23" i="4"/>
  <c r="F22" i="4"/>
  <c r="F20" i="4"/>
  <c r="F19" i="4"/>
  <c r="F13" i="4"/>
  <c r="F14" i="4"/>
  <c r="F15" i="4"/>
  <c r="F16" i="4"/>
  <c r="F17" i="4"/>
  <c r="F12" i="4"/>
  <c r="F9" i="4"/>
  <c r="F8" i="4"/>
  <c r="F6" i="4"/>
  <c r="F5" i="4"/>
  <c r="E46" i="4" l="1"/>
  <c r="E48" i="4" s="1"/>
  <c r="E49" i="4" s="1"/>
</calcChain>
</file>

<file path=xl/sharedStrings.xml><?xml version="1.0" encoding="utf-8"?>
<sst xmlns="http://schemas.openxmlformats.org/spreadsheetml/2006/main" count="92" uniqueCount="64">
  <si>
    <t>Virtualizační a zálohovací software</t>
  </si>
  <si>
    <t>Instalační a konfigurační práce</t>
  </si>
  <si>
    <t>Název</t>
  </si>
  <si>
    <t>Produktový název</t>
  </si>
  <si>
    <t>Objednací kód</t>
  </si>
  <si>
    <t>Počet</t>
  </si>
  <si>
    <t>Cena za kus bez DPH</t>
  </si>
  <si>
    <t>Konfigurace typ 1</t>
  </si>
  <si>
    <t xml:space="preserve">   rozšíření podpory o další rok</t>
  </si>
  <si>
    <t>Konfigurace typ 2</t>
  </si>
  <si>
    <t>Konfigurace typ 3 - komponenty</t>
  </si>
  <si>
    <t>32GB (2x16GB) Memory DIMMs, 1066 MHz, 4Gb DDR3 DRAM</t>
  </si>
  <si>
    <t>EM4C</t>
  </si>
  <si>
    <t>64GB (2x32GB) Memory DIMMs, 1066 MHz, 4Gb DDR3 DRAM)</t>
  </si>
  <si>
    <t xml:space="preserve">EM4D </t>
  </si>
  <si>
    <t> PCIe Riser Card (Gen2)</t>
  </si>
  <si>
    <t>PCIe3 4-port (10Gb FCoE &amp; 1GbE) SFP+Copper&amp;RJ45         </t>
  </si>
  <si>
    <t>EN0K</t>
  </si>
  <si>
    <t>PCIe2 8Gb 4-port Fibre Channel Adapter</t>
  </si>
  <si>
    <t>EN0S</t>
  </si>
  <si>
    <t>Konfigurace typ 3 - podpora</t>
  </si>
  <si>
    <t>Podpora 3 roky v pokrytí 12 (hodin) x 5 (dní) s opravou následující pracovní den</t>
  </si>
  <si>
    <t>-</t>
  </si>
  <si>
    <r>
      <t>Propojovací prvky</t>
    </r>
    <r>
      <rPr>
        <sz val="11"/>
        <color theme="1"/>
        <rFont val="Calibri"/>
        <family val="2"/>
        <charset val="238"/>
        <scheme val="minor"/>
      </rPr>
      <t> </t>
    </r>
  </si>
  <si>
    <r>
      <t>Datové úložiště</t>
    </r>
    <r>
      <rPr>
        <sz val="11"/>
        <color theme="1"/>
        <rFont val="Calibri"/>
        <family val="2"/>
        <charset val="238"/>
        <scheme val="minor"/>
      </rPr>
      <t> </t>
    </r>
  </si>
  <si>
    <t>Virtualizační a zálohovací software - licence</t>
  </si>
  <si>
    <t>VMware vCenter Server 6 Standard for vSphere 6 (Per Instance)</t>
  </si>
  <si>
    <t>VCS6-STD-C</t>
  </si>
  <si>
    <t>Virtualizační a zálohovací software - podpora</t>
  </si>
  <si>
    <t>Basic Support/Subscription VMware vCenter Server 6 Standard for vSphere 6 (Per Instance) for 1 year</t>
  </si>
  <si>
    <t>VCS6-STD-G-SSS-A</t>
  </si>
  <si>
    <t>VMware vSphere 6 Standard for 1 processor</t>
  </si>
  <si>
    <t>VS6-STD-C</t>
  </si>
  <si>
    <t>Basic Support/Subscription VMware vSphere 6 Standard for 1 processor for 1 year</t>
  </si>
  <si>
    <t>VS6-STD-G-SSS-C</t>
  </si>
  <si>
    <t>VMware Workstation 15 Pro for Linux and Windows, ESD</t>
  </si>
  <si>
    <t>WS15-PRO-C</t>
  </si>
  <si>
    <t>Basic Support Coverage VMware Workstation for Linux and Windows, ESD</t>
  </si>
  <si>
    <t xml:space="preserve">WS-G-SSS-C	</t>
  </si>
  <si>
    <t>VMware Horizon 7 Advanced : 10 Pack (CCU)</t>
  </si>
  <si>
    <t>HZ7-ADC-10-C</t>
  </si>
  <si>
    <t>Basic Support/Subscription for VMware Horizon 7 Advanced : 10 Pack (CCU) for 1 year</t>
  </si>
  <si>
    <t>HZ7-ADC-10-G-SSS-C</t>
  </si>
  <si>
    <t>Veeam Availability Suite Standard (includes Veeam Backup &amp; Replication Standard + Veeam ONE) - per socket</t>
  </si>
  <si>
    <t>V-VASSTD-VS-P0000-00</t>
  </si>
  <si>
    <t xml:space="preserve">1 additional year of Basic maintenance prepaid for Veeam Availability Suite Standard  </t>
  </si>
  <si>
    <t>V-VASSTD-VS-P01YP-00</t>
  </si>
  <si>
    <t>Veeam Backup &amp; Replication Standard  - per socket</t>
  </si>
  <si>
    <t>V-VBRSTD-VS-P0000-00</t>
  </si>
  <si>
    <t xml:space="preserve">1 additional year of Basic maintenance prepaid for Veeam Backup &amp; Replication Standard  </t>
  </si>
  <si>
    <t>V-VBRSTD-VS-P01YP-00</t>
  </si>
  <si>
    <t>Člověkoden instalační a konfigurační práce certifikovaného serverového specialisty pro nabízený HW v rámci tohoto výběrového řízení</t>
  </si>
  <si>
    <t>Člověkoden instalační a konfigurační práce certifikovaného storage specialisty pro nabízený HW v rámci tohoto výběrového řízení</t>
  </si>
  <si>
    <t>Člověkoden instalační a konfigurační práce certifikovaného AIX specialisty pro nabízený HW v rámci tohoto výběrového řízení</t>
  </si>
  <si>
    <t>Člověkoden instalační a konfigurační práce certifikovaného VMware specialisty pro nabízený SW v rámci tohoto výběrového řízení</t>
  </si>
  <si>
    <t>Člověkoden instalační a konfigurační práce certifikovaného Veeam specialisty pro nabízený SW v rámci tohoto výběrového řízení</t>
  </si>
  <si>
    <t>Celková cena bez DPH</t>
  </si>
  <si>
    <t>Sazba DPH (%)</t>
  </si>
  <si>
    <t>Celková výše DPH</t>
  </si>
  <si>
    <t>Celková cena s DPH</t>
  </si>
  <si>
    <t>Vysvětlivky:</t>
  </si>
  <si>
    <t>Uchazeč vyplní pouze žlutě označené položky.</t>
  </si>
  <si>
    <t>Příloha č.4 - Tabulka pro stanovená nabídkové ceny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</si>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</sst>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/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3" fillId="0" borderId="6" xfId="0" applyFont="1" applyBorder="1" applyAlignment="1">
      <alignment horizontal="left" wrapText="1"/>
    </xf>
    <xf numFmtId="0" fontId="0" fillId="2" borderId="7" xfId="0" applyFont="1" applyFill="1" applyBorder="1"/>
    <xf numFmtId="0" fontId="0" fillId="0" borderId="7" xfId="0" applyFont="1" applyBorder="1"/>
    <xf numFmtId="0" fontId="0" fillId="0" borderId="8" xfId="0" applyFont="1" applyBorder="1" applyAlignment="1">
      <alignment horizontal="left" wrapText="1"/>
    </xf>
    <xf numFmtId="0" fontId="0" fillId="2" borderId="1" xfId="0" applyFont="1" applyFill="1" applyBorder="1"/>
    <xf numFmtId="0" fontId="0" fillId="0" borderId="1" xfId="0" applyFont="1" applyBorder="1"/>
    <xf numFmtId="0" fontId="0" fillId="4" borderId="8" xfId="0" applyFont="1" applyFill="1" applyBorder="1" applyAlignment="1">
      <alignment horizontal="left" wrapText="1"/>
    </xf>
    <xf numFmtId="0" fontId="0" fillId="4" borderId="1" xfId="0" applyFont="1" applyFill="1" applyBorder="1"/>
    <xf numFmtId="0" fontId="3" fillId="0" borderId="8" xfId="0" applyFont="1" applyBorder="1" applyAlignment="1">
      <alignment horizontal="left" wrapText="1"/>
    </xf>
    <xf numFmtId="0" fontId="0" fillId="5" borderId="1" xfId="0" applyFont="1" applyFill="1" applyBorder="1" applyAlignment="1">
      <alignment horizontal="center" wrapText="1"/>
    </xf>
    <xf numFmtId="0" fontId="0" fillId="5" borderId="1" xfId="0" applyFont="1" applyFill="1" applyBorder="1"/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wrapText="1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0" fontId="0" fillId="0" borderId="13" xfId="0" applyFont="1" applyBorder="1" applyAlignment="1"/>
    <xf numFmtId="0" fontId="0" fillId="0" borderId="14" xfId="0" applyFont="1" applyBorder="1" applyAlignment="1"/>
    <xf numFmtId="164" fontId="3" fillId="0" borderId="15" xfId="0" applyNumberFormat="1" applyFont="1" applyBorder="1"/>
    <xf numFmtId="0" fontId="0" fillId="0" borderId="8" xfId="0" applyFont="1" applyBorder="1" applyAlignment="1"/>
    <xf numFmtId="0" fontId="0" fillId="0" borderId="1" xfId="0" applyFont="1" applyBorder="1" applyAlignment="1"/>
    <xf numFmtId="164" fontId="5" fillId="0" borderId="9" xfId="0" applyNumberFormat="1" applyFont="1" applyBorder="1"/>
    <xf numFmtId="0" fontId="0" fillId="0" borderId="16" xfId="0" applyFont="1" applyBorder="1" applyAlignment="1"/>
    <xf numFmtId="0" fontId="0" fillId="0" borderId="11" xfId="0" applyFont="1" applyBorder="1" applyAlignment="1"/>
    <xf numFmtId="164" fontId="4" fillId="0" borderId="12" xfId="0" applyNumberFormat="1" applyFont="1" applyFill="1" applyBorder="1"/>
    <xf numFmtId="0" fontId="4" fillId="0" borderId="0" xfId="0" applyFont="1" applyFill="1" applyBorder="1" applyProtection="1"/>
    <xf numFmtId="0" fontId="0" fillId="0" borderId="0" xfId="0" applyFont="1" applyProtection="1"/>
    <xf numFmtId="0" fontId="5" fillId="2" borderId="0" xfId="0" applyFont="1" applyFill="1" applyBorder="1" applyProtection="1"/>
    <xf numFmtId="0" fontId="6" fillId="0" borderId="0" xfId="0" applyFont="1" applyAlignment="1">
      <alignment horizontal="center"/>
    </xf>
    <xf numFmtId="164" fontId="3" fillId="0" borderId="0" xfId="0" applyNumberFormat="1" applyFont="1" applyBorder="1"/>
    <xf numFmtId="164" fontId="5" fillId="0" borderId="0" xfId="0" applyNumberFormat="1" applyFont="1" applyBorder="1"/>
    <xf numFmtId="164" fontId="4" fillId="0" borderId="0" xfId="0" applyNumberFormat="1" applyFont="1" applyFill="1" applyBorder="1"/>
    <xf numFmtId="0" fontId="4" fillId="3" borderId="17" xfId="0" applyFont="1" applyFill="1" applyBorder="1" applyAlignment="1">
      <alignment horizontal="center" vertical="center" wrapText="1"/>
    </xf>
    <xf numFmtId="164" fontId="0" fillId="2" borderId="3" xfId="0" applyNumberFormat="1" applyFont="1" applyFill="1" applyBorder="1"/>
    <xf numFmtId="164" fontId="0" fillId="2" borderId="2" xfId="0" applyNumberFormat="1" applyFont="1" applyFill="1" applyBorder="1"/>
    <xf numFmtId="164" fontId="0" fillId="4" borderId="2" xfId="0" applyNumberFormat="1" applyFont="1" applyFill="1" applyBorder="1"/>
    <xf numFmtId="164" fontId="0" fillId="5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/>
    <xf numFmtId="164" fontId="0" fillId="2" borderId="18" xfId="0" applyNumberFormat="1" applyFont="1" applyFill="1" applyBorder="1"/>
    <xf numFmtId="0" fontId="4" fillId="3" borderId="19" xfId="0" applyFont="1" applyFill="1" applyBorder="1" applyAlignment="1">
      <alignment horizontal="center" vertical="center" wrapText="1"/>
    </xf>
    <xf numFmtId="10" fontId="5" fillId="0" borderId="0" xfId="1" applyNumberFormat="1" applyFont="1" applyFill="1" applyBorder="1"/>
    <xf numFmtId="164" fontId="0" fillId="0" borderId="9" xfId="0" applyNumberFormat="1" applyFont="1" applyFill="1" applyBorder="1"/>
    <xf numFmtId="164" fontId="0" fillId="4" borderId="9" xfId="0" applyNumberFormat="1" applyFont="1" applyFill="1" applyBorder="1"/>
    <xf numFmtId="164" fontId="0" fillId="5" borderId="9" xfId="0" applyNumberFormat="1" applyFont="1" applyFill="1" applyBorder="1" applyAlignment="1">
      <alignment horizontal="center"/>
    </xf>
    <xf numFmtId="164" fontId="0" fillId="0" borderId="12" xfId="0" applyNumberFormat="1" applyFont="1" applyFill="1" applyBorder="1"/>
    <xf numFmtId="9" fontId="4" fillId="2" borderId="9" xfId="1" applyNumberFormat="1" applyFont="1" applyFill="1" applyBorder="1"/>
    <xf numFmtId="0" fontId="6" fillId="0" borderId="0" xfId="0" applyFont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2"/>
  <sheetViews>
    <sheetView tabSelected="1" workbookViewId="0">
      <selection activeCell="E49" sqref="E49"/>
    </sheetView>
  </sheetViews>
  <sheetFormatPr defaultRowHeight="15" x14ac:dyDescent="0.25"/>
  <cols>
    <col min="1" max="1" width="41.140625" style="1" bestFit="1" customWidth="1"/>
    <col min="2" max="2" width="55.140625" style="1" bestFit="1" customWidth="1"/>
    <col min="3" max="3" width="12.5703125" style="1" bestFit="1" customWidth="1"/>
    <col min="4" max="4" width="5.7109375" style="1" bestFit="1" customWidth="1"/>
    <col min="5" max="6" width="15.7109375" style="1" customWidth="1"/>
    <col min="7" max="16384" width="9.140625" style="1"/>
  </cols>
  <sheetData>
    <row r="2" spans="1:6" ht="21" x14ac:dyDescent="0.35">
      <c r="A2" s="53" t="s">
        <v>62</v>
      </c>
      <c r="B2" s="53"/>
      <c r="C2" s="53"/>
      <c r="D2" s="53"/>
      <c r="E2" s="53"/>
      <c r="F2" s="35"/>
    </row>
    <row r="3" spans="1:6" ht="15.75" thickBot="1" x14ac:dyDescent="0.3"/>
    <row r="4" spans="1:6" ht="30.75" thickBot="1" x14ac:dyDescent="0.3">
      <c r="A4" s="2" t="s">
        <v>2</v>
      </c>
      <c r="B4" s="3" t="s">
        <v>3</v>
      </c>
      <c r="C4" s="3" t="s">
        <v>4</v>
      </c>
      <c r="D4" s="3" t="s">
        <v>5</v>
      </c>
      <c r="E4" s="39" t="s">
        <v>6</v>
      </c>
      <c r="F4" s="46" t="s">
        <v>63</v>
      </c>
    </row>
    <row r="5" spans="1:6" x14ac:dyDescent="0.25">
      <c r="A5" s="4" t="s">
        <v>7</v>
      </c>
      <c r="B5" s="5"/>
      <c r="C5" s="5"/>
      <c r="D5" s="6">
        <v>1</v>
      </c>
      <c r="E5" s="40"/>
      <c r="F5" s="48">
        <f>E5*D5</f>
        <v>0</v>
      </c>
    </row>
    <row r="6" spans="1:6" x14ac:dyDescent="0.25">
      <c r="A6" s="7" t="s">
        <v>8</v>
      </c>
      <c r="B6" s="8"/>
      <c r="C6" s="8"/>
      <c r="D6" s="9">
        <v>1</v>
      </c>
      <c r="E6" s="41"/>
      <c r="F6" s="48">
        <f>E6*D6</f>
        <v>0</v>
      </c>
    </row>
    <row r="7" spans="1:6" x14ac:dyDescent="0.25">
      <c r="A7" s="10"/>
      <c r="B7" s="11"/>
      <c r="C7" s="11"/>
      <c r="D7" s="11"/>
      <c r="E7" s="42"/>
      <c r="F7" s="49"/>
    </row>
    <row r="8" spans="1:6" x14ac:dyDescent="0.25">
      <c r="A8" s="12" t="s">
        <v>9</v>
      </c>
      <c r="B8" s="8"/>
      <c r="C8" s="8"/>
      <c r="D8" s="9">
        <v>1</v>
      </c>
      <c r="E8" s="41"/>
      <c r="F8" s="48">
        <f>E8*D8</f>
        <v>0</v>
      </c>
    </row>
    <row r="9" spans="1:6" x14ac:dyDescent="0.25">
      <c r="A9" s="7" t="s">
        <v>8</v>
      </c>
      <c r="B9" s="8"/>
      <c r="C9" s="8"/>
      <c r="D9" s="9">
        <v>1</v>
      </c>
      <c r="E9" s="41"/>
      <c r="F9" s="48">
        <f>E9*D9</f>
        <v>0</v>
      </c>
    </row>
    <row r="10" spans="1:6" x14ac:dyDescent="0.25">
      <c r="A10" s="10"/>
      <c r="B10" s="11"/>
      <c r="C10" s="11"/>
      <c r="D10" s="11"/>
      <c r="E10" s="42"/>
      <c r="F10" s="49"/>
    </row>
    <row r="11" spans="1:6" x14ac:dyDescent="0.25">
      <c r="A11" s="12" t="s">
        <v>10</v>
      </c>
      <c r="B11" s="13"/>
      <c r="C11" s="13"/>
      <c r="D11" s="14"/>
      <c r="E11" s="43"/>
      <c r="F11" s="50"/>
    </row>
    <row r="12" spans="1:6" x14ac:dyDescent="0.25">
      <c r="A12" s="7" t="s">
        <v>10</v>
      </c>
      <c r="B12" s="15" t="s">
        <v>11</v>
      </c>
      <c r="C12" s="16" t="s">
        <v>12</v>
      </c>
      <c r="D12" s="9">
        <v>1</v>
      </c>
      <c r="E12" s="41"/>
      <c r="F12" s="48">
        <f>E12*D12</f>
        <v>0</v>
      </c>
    </row>
    <row r="13" spans="1:6" x14ac:dyDescent="0.25">
      <c r="A13" s="7" t="s">
        <v>10</v>
      </c>
      <c r="B13" s="15" t="s">
        <v>13</v>
      </c>
      <c r="C13" s="16" t="s">
        <v>14</v>
      </c>
      <c r="D13" s="9">
        <v>1</v>
      </c>
      <c r="E13" s="41"/>
      <c r="F13" s="48">
        <f t="shared" ref="F13:F17" si="0">E13*D13</f>
        <v>0</v>
      </c>
    </row>
    <row r="14" spans="1:6" x14ac:dyDescent="0.25">
      <c r="A14" s="7" t="s">
        <v>10</v>
      </c>
      <c r="B14" s="15" t="s">
        <v>15</v>
      </c>
      <c r="C14" s="16">
        <v>5685</v>
      </c>
      <c r="D14" s="9">
        <v>1</v>
      </c>
      <c r="E14" s="41"/>
      <c r="F14" s="48">
        <f t="shared" si="0"/>
        <v>0</v>
      </c>
    </row>
    <row r="15" spans="1:6" x14ac:dyDescent="0.25">
      <c r="A15" s="7" t="s">
        <v>10</v>
      </c>
      <c r="B15" s="15" t="s">
        <v>16</v>
      </c>
      <c r="C15" s="16" t="s">
        <v>17</v>
      </c>
      <c r="D15" s="9">
        <v>1</v>
      </c>
      <c r="E15" s="41"/>
      <c r="F15" s="48">
        <f t="shared" si="0"/>
        <v>0</v>
      </c>
    </row>
    <row r="16" spans="1:6" x14ac:dyDescent="0.25">
      <c r="A16" s="7" t="s">
        <v>10</v>
      </c>
      <c r="B16" s="15" t="s">
        <v>18</v>
      </c>
      <c r="C16" s="16" t="s">
        <v>19</v>
      </c>
      <c r="D16" s="9">
        <v>1</v>
      </c>
      <c r="E16" s="41"/>
      <c r="F16" s="48">
        <f t="shared" si="0"/>
        <v>0</v>
      </c>
    </row>
    <row r="17" spans="1:6" ht="30" x14ac:dyDescent="0.25">
      <c r="A17" s="17" t="s">
        <v>20</v>
      </c>
      <c r="B17" s="15" t="s">
        <v>21</v>
      </c>
      <c r="C17" s="16" t="s">
        <v>22</v>
      </c>
      <c r="D17" s="9">
        <v>1</v>
      </c>
      <c r="E17" s="41"/>
      <c r="F17" s="48">
        <f t="shared" si="0"/>
        <v>0</v>
      </c>
    </row>
    <row r="18" spans="1:6" x14ac:dyDescent="0.25">
      <c r="A18" s="10"/>
      <c r="B18" s="11"/>
      <c r="C18" s="11"/>
      <c r="D18" s="11"/>
      <c r="E18" s="42"/>
      <c r="F18" s="49"/>
    </row>
    <row r="19" spans="1:6" x14ac:dyDescent="0.25">
      <c r="A19" s="12" t="s">
        <v>23</v>
      </c>
      <c r="B19" s="8"/>
      <c r="C19" s="8"/>
      <c r="D19" s="9">
        <v>1</v>
      </c>
      <c r="E19" s="41"/>
      <c r="F19" s="48">
        <f>E19*D19</f>
        <v>0</v>
      </c>
    </row>
    <row r="20" spans="1:6" x14ac:dyDescent="0.25">
      <c r="A20" s="7" t="s">
        <v>8</v>
      </c>
      <c r="B20" s="8"/>
      <c r="C20" s="8"/>
      <c r="D20" s="9">
        <v>1</v>
      </c>
      <c r="E20" s="41"/>
      <c r="F20" s="48">
        <f>E20*D20</f>
        <v>0</v>
      </c>
    </row>
    <row r="21" spans="1:6" x14ac:dyDescent="0.25">
      <c r="A21" s="10"/>
      <c r="B21" s="11"/>
      <c r="C21" s="11"/>
      <c r="D21" s="11"/>
      <c r="E21" s="42"/>
      <c r="F21" s="49"/>
    </row>
    <row r="22" spans="1:6" x14ac:dyDescent="0.25">
      <c r="A22" s="12" t="s">
        <v>24</v>
      </c>
      <c r="B22" s="8"/>
      <c r="C22" s="8"/>
      <c r="D22" s="9">
        <v>1</v>
      </c>
      <c r="E22" s="41"/>
      <c r="F22" s="48">
        <f>E22*D22</f>
        <v>0</v>
      </c>
    </row>
    <row r="23" spans="1:6" x14ac:dyDescent="0.25">
      <c r="A23" s="7" t="s">
        <v>8</v>
      </c>
      <c r="B23" s="8"/>
      <c r="C23" s="8"/>
      <c r="D23" s="9">
        <v>1</v>
      </c>
      <c r="E23" s="41"/>
      <c r="F23" s="48">
        <f>E23*D23</f>
        <v>0</v>
      </c>
    </row>
    <row r="24" spans="1:6" x14ac:dyDescent="0.25">
      <c r="A24" s="10"/>
      <c r="B24" s="11"/>
      <c r="C24" s="11"/>
      <c r="D24" s="11"/>
      <c r="E24" s="42"/>
      <c r="F24" s="49"/>
    </row>
    <row r="25" spans="1:6" x14ac:dyDescent="0.25">
      <c r="A25" s="12" t="s">
        <v>0</v>
      </c>
      <c r="B25" s="13"/>
      <c r="C25" s="13"/>
      <c r="D25" s="14"/>
      <c r="E25" s="43"/>
      <c r="F25" s="50"/>
    </row>
    <row r="26" spans="1:6" ht="30" x14ac:dyDescent="0.25">
      <c r="A26" s="7" t="s">
        <v>25</v>
      </c>
      <c r="B26" s="15" t="s">
        <v>26</v>
      </c>
      <c r="C26" s="15" t="s">
        <v>27</v>
      </c>
      <c r="D26" s="9">
        <v>1</v>
      </c>
      <c r="E26" s="41"/>
      <c r="F26" s="48">
        <f>E26*D26</f>
        <v>0</v>
      </c>
    </row>
    <row r="27" spans="1:6" ht="30" x14ac:dyDescent="0.25">
      <c r="A27" s="7" t="s">
        <v>28</v>
      </c>
      <c r="B27" s="15" t="s">
        <v>29</v>
      </c>
      <c r="C27" s="15" t="s">
        <v>30</v>
      </c>
      <c r="D27" s="9">
        <v>1</v>
      </c>
      <c r="E27" s="41"/>
      <c r="F27" s="48">
        <f t="shared" ref="F27:F37" si="1">E27*D27</f>
        <v>0</v>
      </c>
    </row>
    <row r="28" spans="1:6" x14ac:dyDescent="0.25">
      <c r="A28" s="7" t="s">
        <v>25</v>
      </c>
      <c r="B28" s="15" t="s">
        <v>31</v>
      </c>
      <c r="C28" s="15" t="s">
        <v>32</v>
      </c>
      <c r="D28" s="9">
        <v>1</v>
      </c>
      <c r="E28" s="41"/>
      <c r="F28" s="48">
        <f t="shared" si="1"/>
        <v>0</v>
      </c>
    </row>
    <row r="29" spans="1:6" ht="30" x14ac:dyDescent="0.25">
      <c r="A29" s="7" t="s">
        <v>28</v>
      </c>
      <c r="B29" s="15" t="s">
        <v>33</v>
      </c>
      <c r="C29" s="15" t="s">
        <v>34</v>
      </c>
      <c r="D29" s="9">
        <v>1</v>
      </c>
      <c r="E29" s="41"/>
      <c r="F29" s="48">
        <f t="shared" si="1"/>
        <v>0</v>
      </c>
    </row>
    <row r="30" spans="1:6" x14ac:dyDescent="0.25">
      <c r="A30" s="7" t="s">
        <v>25</v>
      </c>
      <c r="B30" s="15" t="s">
        <v>35</v>
      </c>
      <c r="C30" s="15" t="s">
        <v>36</v>
      </c>
      <c r="D30" s="9">
        <v>10</v>
      </c>
      <c r="E30" s="41"/>
      <c r="F30" s="48">
        <f t="shared" si="1"/>
        <v>0</v>
      </c>
    </row>
    <row r="31" spans="1:6" ht="30" x14ac:dyDescent="0.25">
      <c r="A31" s="7" t="s">
        <v>28</v>
      </c>
      <c r="B31" s="15" t="s">
        <v>37</v>
      </c>
      <c r="C31" s="15" t="s">
        <v>38</v>
      </c>
      <c r="D31" s="9">
        <v>10</v>
      </c>
      <c r="E31" s="44"/>
      <c r="F31" s="48">
        <f t="shared" si="1"/>
        <v>0</v>
      </c>
    </row>
    <row r="32" spans="1:6" ht="30" x14ac:dyDescent="0.25">
      <c r="A32" s="7" t="s">
        <v>25</v>
      </c>
      <c r="B32" s="15" t="s">
        <v>39</v>
      </c>
      <c r="C32" s="15" t="s">
        <v>40</v>
      </c>
      <c r="D32" s="9">
        <v>1</v>
      </c>
      <c r="E32" s="41"/>
      <c r="F32" s="48">
        <f t="shared" si="1"/>
        <v>0</v>
      </c>
    </row>
    <row r="33" spans="1:6" ht="30" x14ac:dyDescent="0.25">
      <c r="A33" s="7" t="s">
        <v>28</v>
      </c>
      <c r="B33" s="15" t="s">
        <v>41</v>
      </c>
      <c r="C33" s="15" t="s">
        <v>42</v>
      </c>
      <c r="D33" s="9">
        <v>1</v>
      </c>
      <c r="E33" s="41"/>
      <c r="F33" s="48">
        <f t="shared" si="1"/>
        <v>0</v>
      </c>
    </row>
    <row r="34" spans="1:6" ht="30" x14ac:dyDescent="0.25">
      <c r="A34" s="7" t="s">
        <v>25</v>
      </c>
      <c r="B34" s="15" t="s">
        <v>43</v>
      </c>
      <c r="C34" s="15" t="s">
        <v>44</v>
      </c>
      <c r="D34" s="9">
        <v>1</v>
      </c>
      <c r="E34" s="41"/>
      <c r="F34" s="48">
        <f t="shared" si="1"/>
        <v>0</v>
      </c>
    </row>
    <row r="35" spans="1:6" ht="30" x14ac:dyDescent="0.25">
      <c r="A35" s="7" t="s">
        <v>28</v>
      </c>
      <c r="B35" s="15" t="s">
        <v>45</v>
      </c>
      <c r="C35" s="15" t="s">
        <v>46</v>
      </c>
      <c r="D35" s="9">
        <v>1</v>
      </c>
      <c r="E35" s="41"/>
      <c r="F35" s="48">
        <f t="shared" si="1"/>
        <v>0</v>
      </c>
    </row>
    <row r="36" spans="1:6" ht="30" x14ac:dyDescent="0.25">
      <c r="A36" s="7" t="s">
        <v>25</v>
      </c>
      <c r="B36" s="15" t="s">
        <v>47</v>
      </c>
      <c r="C36" s="15" t="s">
        <v>48</v>
      </c>
      <c r="D36" s="9">
        <v>1</v>
      </c>
      <c r="E36" s="41"/>
      <c r="F36" s="48">
        <f t="shared" si="1"/>
        <v>0</v>
      </c>
    </row>
    <row r="37" spans="1:6" ht="30" x14ac:dyDescent="0.25">
      <c r="A37" s="7" t="s">
        <v>28</v>
      </c>
      <c r="B37" s="15" t="s">
        <v>49</v>
      </c>
      <c r="C37" s="15" t="s">
        <v>50</v>
      </c>
      <c r="D37" s="9">
        <v>1</v>
      </c>
      <c r="E37" s="41"/>
      <c r="F37" s="48">
        <f t="shared" si="1"/>
        <v>0</v>
      </c>
    </row>
    <row r="38" spans="1:6" x14ac:dyDescent="0.25">
      <c r="A38" s="10"/>
      <c r="B38" s="11"/>
      <c r="C38" s="11"/>
      <c r="D38" s="11"/>
      <c r="E38" s="42"/>
      <c r="F38" s="49"/>
    </row>
    <row r="39" spans="1:6" x14ac:dyDescent="0.25">
      <c r="A39" s="12" t="s">
        <v>1</v>
      </c>
      <c r="B39" s="13"/>
      <c r="C39" s="13"/>
      <c r="D39" s="14"/>
      <c r="E39" s="43"/>
      <c r="F39" s="50"/>
    </row>
    <row r="40" spans="1:6" ht="45" x14ac:dyDescent="0.25">
      <c r="A40" s="17" t="s">
        <v>1</v>
      </c>
      <c r="B40" s="15" t="s">
        <v>51</v>
      </c>
      <c r="C40" s="18" t="s">
        <v>22</v>
      </c>
      <c r="D40" s="9">
        <v>1</v>
      </c>
      <c r="E40" s="41"/>
      <c r="F40" s="48">
        <f>E40*D40</f>
        <v>0</v>
      </c>
    </row>
    <row r="41" spans="1:6" ht="45" x14ac:dyDescent="0.25">
      <c r="A41" s="17" t="s">
        <v>1</v>
      </c>
      <c r="B41" s="15" t="s">
        <v>52</v>
      </c>
      <c r="C41" s="18" t="s">
        <v>22</v>
      </c>
      <c r="D41" s="9">
        <v>1</v>
      </c>
      <c r="E41" s="41"/>
      <c r="F41" s="48">
        <f t="shared" ref="F41:F44" si="2">E41*D41</f>
        <v>0</v>
      </c>
    </row>
    <row r="42" spans="1:6" ht="45" x14ac:dyDescent="0.25">
      <c r="A42" s="17" t="s">
        <v>1</v>
      </c>
      <c r="B42" s="15" t="s">
        <v>53</v>
      </c>
      <c r="C42" s="18" t="s">
        <v>22</v>
      </c>
      <c r="D42" s="9">
        <v>1</v>
      </c>
      <c r="E42" s="41"/>
      <c r="F42" s="48">
        <f t="shared" si="2"/>
        <v>0</v>
      </c>
    </row>
    <row r="43" spans="1:6" ht="45" x14ac:dyDescent="0.25">
      <c r="A43" s="17" t="s">
        <v>1</v>
      </c>
      <c r="B43" s="15" t="s">
        <v>54</v>
      </c>
      <c r="C43" s="18" t="s">
        <v>22</v>
      </c>
      <c r="D43" s="9">
        <v>1</v>
      </c>
      <c r="E43" s="41"/>
      <c r="F43" s="48">
        <f t="shared" si="2"/>
        <v>0</v>
      </c>
    </row>
    <row r="44" spans="1:6" ht="45.75" thickBot="1" x14ac:dyDescent="0.3">
      <c r="A44" s="19" t="s">
        <v>1</v>
      </c>
      <c r="B44" s="20" t="s">
        <v>55</v>
      </c>
      <c r="C44" s="21" t="s">
        <v>22</v>
      </c>
      <c r="D44" s="22">
        <v>1</v>
      </c>
      <c r="E44" s="45"/>
      <c r="F44" s="51">
        <f t="shared" si="2"/>
        <v>0</v>
      </c>
    </row>
    <row r="45" spans="1:6" ht="15.75" thickBot="1" x14ac:dyDescent="0.3"/>
    <row r="46" spans="1:6" x14ac:dyDescent="0.25">
      <c r="B46" s="23" t="s">
        <v>56</v>
      </c>
      <c r="C46" s="24"/>
      <c r="D46" s="24"/>
      <c r="E46" s="25">
        <f>SUM(F5:F6,F8:F9,F12:F17,F19:F20,F22:F23,F26:F37,F40:F44)</f>
        <v>0</v>
      </c>
      <c r="F46" s="36"/>
    </row>
    <row r="47" spans="1:6" x14ac:dyDescent="0.25">
      <c r="B47" s="26" t="s">
        <v>57</v>
      </c>
      <c r="C47" s="27"/>
      <c r="D47" s="27"/>
      <c r="E47" s="52">
        <v>0</v>
      </c>
      <c r="F47" s="47"/>
    </row>
    <row r="48" spans="1:6" x14ac:dyDescent="0.25">
      <c r="B48" s="26" t="s">
        <v>58</v>
      </c>
      <c r="C48" s="27"/>
      <c r="D48" s="27"/>
      <c r="E48" s="28">
        <f>E46*E47</f>
        <v>0</v>
      </c>
      <c r="F48" s="37"/>
    </row>
    <row r="49" spans="1:6" ht="15.75" thickBot="1" x14ac:dyDescent="0.3">
      <c r="B49" s="29" t="s">
        <v>59</v>
      </c>
      <c r="C49" s="30"/>
      <c r="D49" s="30"/>
      <c r="E49" s="31">
        <f>E46+E48</f>
        <v>0</v>
      </c>
      <c r="F49" s="38"/>
    </row>
    <row r="51" spans="1:6" x14ac:dyDescent="0.25">
      <c r="A51" s="32" t="s">
        <v>60</v>
      </c>
      <c r="B51" s="33"/>
    </row>
    <row r="52" spans="1:6" x14ac:dyDescent="0.25">
      <c r="A52" s="34" t="s">
        <v>61</v>
      </c>
      <c r="B52" s="33"/>
    </row>
  </sheetData>
  <sheetProtection algorithmName="SHA-512" hashValue="BOcUno0uKzCcO537ygHZ9sDJrGfZpbLgSUn887KpDi5eU1LfpAUdQ9AoZmfATMOOw3eGWPlmR/Vq+dtbEPdjug==" saltValue="a/ouvjpCNE9Os6VJGDwIZg==" spinCount="100000" sheet="1" objects="1" scenarios="1"/>
  <protectedRanges>
    <protectedRange sqref="E47" name="Oblast4"/>
    <protectedRange sqref="E5:E44" name="Oblast3"/>
    <protectedRange sqref="B19:C23" name="Oblast2"/>
    <protectedRange sqref="B5:C9" name="Oblast1"/>
  </protectedRanges>
  <mergeCells count="1">
    <mergeCell ref="A2:E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47460926C6E9C4E955012F4CEFA5459" ma:contentTypeVersion="" ma:contentTypeDescription="Vytvoří nový dokument" ma:contentTypeScope="" ma:versionID="a534f52b96198cb38c9e98501deb99d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B2DFE9-F521-489B-9B6B-F253D128EA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0B7B65-51E3-408F-86D6-54CC605742D9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7E832896-B47B-4089-A324-4A040A03A4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nabídková cena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Beluhová Eliška</cp:lastModifiedBy>
  <cp:lastPrinted>2019-08-08T11:54:27Z</cp:lastPrinted>
  <dcterms:created xsi:type="dcterms:W3CDTF">2019-07-02T09:59:46Z</dcterms:created>
  <dcterms:modified xsi:type="dcterms:W3CDTF">2019-08-29T12:18:52Z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0x010100947460926C6E9C4E955012F4CEFA5459</vt:lpwstr>
  </property>
</Properties>
</file>